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BRAND WEBSITE\5.0 investors\5.7 esg\"/>
    </mc:Choice>
  </mc:AlternateContent>
  <bookViews>
    <workbookView xWindow="0" yWindow="0" windowWidth="28800" windowHeight="11700"/>
  </bookViews>
  <sheets>
    <sheet name="Givaudan ESG performance 202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3" l="1"/>
  <c r="F22" i="3"/>
  <c r="F20" i="3"/>
  <c r="F19" i="3"/>
  <c r="F15" i="3"/>
  <c r="F14" i="3"/>
  <c r="D12" i="3"/>
  <c r="E12" i="3"/>
  <c r="C12" i="3"/>
  <c r="F11" i="3"/>
  <c r="F10" i="3"/>
  <c r="F12" i="3" l="1"/>
</calcChain>
</file>

<file path=xl/sharedStrings.xml><?xml version="1.0" encoding="utf-8"?>
<sst xmlns="http://schemas.openxmlformats.org/spreadsheetml/2006/main" count="34" uniqueCount="34">
  <si>
    <t>Number of members</t>
  </si>
  <si>
    <t>Number of women</t>
  </si>
  <si>
    <t>Years average tenure</t>
  </si>
  <si>
    <t>Nationalities represented</t>
  </si>
  <si>
    <t>Total compensation paid</t>
  </si>
  <si>
    <t>CHF 3,337,772</t>
  </si>
  <si>
    <t>CHF 18,453,306</t>
  </si>
  <si>
    <t>Governance</t>
  </si>
  <si>
    <t>Environmental</t>
  </si>
  <si>
    <t>% change against baseline</t>
  </si>
  <si>
    <t>GHG Emissions scope 1+2+3  [tonnes CO₂e]</t>
  </si>
  <si>
    <t>Social</t>
  </si>
  <si>
    <t>Number of employees as at 31 December (FTE)</t>
  </si>
  <si>
    <t>Women in total worforce</t>
  </si>
  <si>
    <t>% of women in senior mangement including Executive Committee</t>
  </si>
  <si>
    <t>Turnover rate</t>
  </si>
  <si>
    <t>1. EBITDA defined as Earnings before interest (and other financial income (expense), net), Tax, Depreciation and Amortisation, corresponds to operating income before depreciation, amortisation and impairment of long-lived assets.</t>
  </si>
  <si>
    <t>2. 2022 dividend subject to shareholder approval at the AGM on 23 March 2023.</t>
  </si>
  <si>
    <t>3. Figures including acquisitions of Naturex, Vika, drom, Albert Vieille, Golden Frog and Ungerer sites as well as from restatements.</t>
  </si>
  <si>
    <t>4. Figures including acquisitions of Naturex, Vika and drom.</t>
  </si>
  <si>
    <t>5. On sites facing water stress. Water refers to municipal and groundwater.</t>
  </si>
  <si>
    <t>6. Waste for disposal refers to Non Hazardous and Hazardous waste to landfill and incineration with and without energy recovery.</t>
  </si>
  <si>
    <t>7. GHG Emissions: baseline year 2015; Water efficiency and Waste efficiency: baseline year 2020. Number of women: baseline year 2018. Recordable injury rate: baseline 2019</t>
  </si>
  <si>
    <t>8. The number of actual cases increased relative to the baseline due to the inclusion of cases from recently acquired companies.</t>
  </si>
  <si>
    <t>Board of directors</t>
  </si>
  <si>
    <t>Executive committee</t>
  </si>
  <si>
    <r>
      <t xml:space="preserve">Baseline </t>
    </r>
    <r>
      <rPr>
        <b/>
        <vertAlign val="superscript"/>
        <sz val="11"/>
        <color theme="1"/>
        <rFont val="Jost"/>
      </rPr>
      <t>7</t>
    </r>
  </si>
  <si>
    <r>
      <t>GHG Emissions scope 1+2 [tonnes CO₂e] </t>
    </r>
    <r>
      <rPr>
        <vertAlign val="superscript"/>
        <sz val="11"/>
        <color theme="1"/>
        <rFont val="Jost"/>
      </rPr>
      <t>3</t>
    </r>
  </si>
  <si>
    <r>
      <t>GHG Emissions scope 3 [tonnes CO₂e] </t>
    </r>
    <r>
      <rPr>
        <vertAlign val="superscript"/>
        <sz val="11"/>
        <color theme="1"/>
        <rFont val="Jost"/>
      </rPr>
      <t>4</t>
    </r>
  </si>
  <si>
    <r>
      <t xml:space="preserve">Renewable electricity (RE 100 compliant) [%] </t>
    </r>
    <r>
      <rPr>
        <vertAlign val="superscript"/>
        <sz val="11"/>
        <color theme="1"/>
        <rFont val="Jost"/>
      </rPr>
      <t>3</t>
    </r>
  </si>
  <si>
    <r>
      <t>Water efficiency [m3 per tonne of product] </t>
    </r>
    <r>
      <rPr>
        <vertAlign val="superscript"/>
        <sz val="11"/>
        <color theme="1"/>
        <rFont val="Jost"/>
      </rPr>
      <t>5</t>
    </r>
  </si>
  <si>
    <r>
      <t xml:space="preserve">Waste efficiency [kg per tonne of product] </t>
    </r>
    <r>
      <rPr>
        <vertAlign val="superscript"/>
        <sz val="11"/>
        <color theme="1"/>
        <rFont val="Jost"/>
      </rPr>
      <t>6</t>
    </r>
  </si>
  <si>
    <r>
      <t>Number of Total Recordable Cases (TRC)</t>
    </r>
    <r>
      <rPr>
        <vertAlign val="superscript"/>
        <sz val="11"/>
        <color theme="1"/>
        <rFont val="Jost"/>
      </rPr>
      <t>8</t>
    </r>
  </si>
  <si>
    <t>Total recordable case rate (TRCR)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</si>
</sst>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Jost"/>
    </font>
    <font>
      <sz val="8"/>
      <color theme="1"/>
      <name val="Jost"/>
    </font>
    <font>
      <b/>
      <sz val="11"/>
      <color theme="1"/>
      <name val="Jost"/>
    </font>
    <font>
      <b/>
      <vertAlign val="superscript"/>
      <sz val="11"/>
      <color theme="1"/>
      <name val="Jost"/>
    </font>
    <font>
      <sz val="11"/>
      <color theme="1"/>
      <name val="Jost"/>
    </font>
    <font>
      <b/>
      <sz val="11"/>
      <color theme="9"/>
      <name val="Jost"/>
    </font>
    <font>
      <vertAlign val="superscript"/>
      <sz val="11"/>
      <color theme="1"/>
      <name val="Jost"/>
    </font>
    <font>
      <sz val="8"/>
      <name val="Jost"/>
    </font>
    <font>
      <b/>
      <sz val="14"/>
      <color theme="9"/>
      <name val="Jost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indexed="64"/>
      </top>
      <bottom style="thin">
        <color theme="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6" fontId="0" fillId="0" borderId="0" xfId="0" applyNumberFormat="1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horizontal="left"/>
    </xf>
    <xf numFmtId="0" fontId="6" fillId="0" borderId="1" xfId="0" applyFont="1" applyBorder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9" fontId="4" fillId="0" borderId="1" xfId="0" applyNumberFormat="1" applyFont="1" applyBorder="1"/>
    <xf numFmtId="9" fontId="4" fillId="0" borderId="1" xfId="1" applyFont="1" applyBorder="1"/>
    <xf numFmtId="0" fontId="6" fillId="0" borderId="1" xfId="0" applyFont="1" applyFill="1" applyBorder="1"/>
    <xf numFmtId="0" fontId="6" fillId="0" borderId="0" xfId="0" applyFont="1" applyBorder="1"/>
    <xf numFmtId="3" fontId="6" fillId="0" borderId="2" xfId="0" applyNumberFormat="1" applyFont="1" applyBorder="1"/>
    <xf numFmtId="0" fontId="6" fillId="0" borderId="3" xfId="0" applyFont="1" applyBorder="1"/>
    <xf numFmtId="3" fontId="6" fillId="0" borderId="2" xfId="0" applyNumberFormat="1" applyFont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4" fillId="0" borderId="2" xfId="0" applyNumberFormat="1" applyFont="1" applyBorder="1"/>
    <xf numFmtId="0" fontId="6" fillId="0" borderId="2" xfId="0" applyFont="1" applyBorder="1"/>
    <xf numFmtId="9" fontId="6" fillId="0" borderId="2" xfId="0" applyNumberFormat="1" applyFont="1" applyBorder="1"/>
    <xf numFmtId="9" fontId="6" fillId="0" borderId="2" xfId="0" applyNumberFormat="1" applyFont="1" applyBorder="1" applyAlignment="1">
      <alignment vertical="center"/>
    </xf>
    <xf numFmtId="9" fontId="6" fillId="2" borderId="2" xfId="0" applyNumberFormat="1" applyFont="1" applyFill="1" applyBorder="1" applyAlignment="1">
      <alignment vertical="center"/>
    </xf>
    <xf numFmtId="0" fontId="4" fillId="0" borderId="2" xfId="0" applyFont="1" applyBorder="1"/>
    <xf numFmtId="164" fontId="6" fillId="0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9" fontId="4" fillId="0" borderId="2" xfId="1" applyFont="1" applyBorder="1"/>
    <xf numFmtId="4" fontId="6" fillId="0" borderId="2" xfId="0" applyNumberFormat="1" applyFont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/>
    <xf numFmtId="0" fontId="9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4280777</xdr:colOff>
      <xdr:row>0</xdr:row>
      <xdr:rowOff>92842</xdr:rowOff>
    </xdr:from>
    <xdr:to>
      <xdr:col>3</xdr:col>
      <xdr:colOff>490921</xdr:colOff>
      <xdr:row>4</xdr:row>
      <xdr:rowOff>117304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880" y="92842"/>
          <a:ext cx="1870403" cy="856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showGridLines="0" tabSelected="1" zoomScale="87" zoomScaleNormal="87" workbookViewId="0">
      <selection activeCell="G1" sqref="G1"/>
    </sheetView>
  </sheetViews>
  <sheetFormatPr defaultRowHeight="15" x14ac:dyDescent="0.25"/>
  <cols>
    <col min="2" max="2" width="64.5703125" customWidth="1"/>
    <col min="3" max="4" width="20.42578125" customWidth="1"/>
    <col min="5" max="5" width="20.5703125" bestFit="1" customWidth="1"/>
    <col min="6" max="6" width="19.7109375" customWidth="1"/>
    <col min="7" max="7" width="29.140625" customWidth="1"/>
  </cols>
  <sheetData>
    <row r="1" spans="2:6" s="2" customFormat="1" x14ac:dyDescent="0.25"/>
    <row r="2" spans="2:6" s="2" customFormat="1" x14ac:dyDescent="0.25"/>
    <row r="3" spans="2:6" s="2" customFormat="1" ht="21.75" x14ac:dyDescent="0.45">
      <c r="D3" s="3"/>
    </row>
    <row r="4" spans="2:6" s="2" customFormat="1" x14ac:dyDescent="0.25"/>
    <row r="5" spans="2:6" s="2" customFormat="1" x14ac:dyDescent="0.25"/>
    <row r="6" spans="2:6" s="2" customFormat="1" x14ac:dyDescent="0.25"/>
    <row r="8" spans="2:6" ht="36" x14ac:dyDescent="0.4">
      <c r="B8" s="4"/>
      <c r="C8" s="41" t="s">
        <v>26</v>
      </c>
      <c r="D8" s="41">
        <v>2021</v>
      </c>
      <c r="E8" s="42">
        <v>2022</v>
      </c>
      <c r="F8" s="43" t="s">
        <v>9</v>
      </c>
    </row>
    <row r="9" spans="2:6" ht="21.75" x14ac:dyDescent="0.45">
      <c r="B9" s="40" t="s">
        <v>8</v>
      </c>
      <c r="C9" s="8"/>
      <c r="D9" s="8"/>
      <c r="E9" s="9"/>
      <c r="F9" s="8"/>
    </row>
    <row r="10" spans="2:6" ht="19.5" x14ac:dyDescent="0.4">
      <c r="B10" s="24" t="s">
        <v>27</v>
      </c>
      <c r="C10" s="16">
        <v>262950.93981787894</v>
      </c>
      <c r="D10" s="17">
        <v>181325.63172209077</v>
      </c>
      <c r="E10" s="18">
        <v>169862.41023748778</v>
      </c>
      <c r="F10" s="19">
        <f>(E10-C10)/C10</f>
        <v>-0.35401481981720512</v>
      </c>
    </row>
    <row r="11" spans="2:6" ht="19.5" x14ac:dyDescent="0.4">
      <c r="B11" s="22" t="s">
        <v>28</v>
      </c>
      <c r="C11" s="23">
        <v>2224090.0920602269</v>
      </c>
      <c r="D11" s="25">
        <v>2139587.2579590259</v>
      </c>
      <c r="E11" s="26">
        <v>2210738.03685591</v>
      </c>
      <c r="F11" s="27">
        <f>(E11-C11)/C11</f>
        <v>-6.0033787533978226E-3</v>
      </c>
    </row>
    <row r="12" spans="2:6" ht="18" x14ac:dyDescent="0.4">
      <c r="B12" s="28" t="s">
        <v>10</v>
      </c>
      <c r="C12" s="25">
        <f>C10+C11</f>
        <v>2487041.0318781058</v>
      </c>
      <c r="D12" s="25">
        <f>D10+D11</f>
        <v>2320912.8896811167</v>
      </c>
      <c r="E12" s="26">
        <f>E10+E11</f>
        <v>2380600.4470933978</v>
      </c>
      <c r="F12" s="27">
        <f>(E12-C12)/C12</f>
        <v>-4.2798081503435698E-2</v>
      </c>
    </row>
    <row r="13" spans="2:6" ht="19.5" x14ac:dyDescent="0.4">
      <c r="B13" s="28" t="s">
        <v>29</v>
      </c>
      <c r="C13" s="29"/>
      <c r="D13" s="30">
        <v>0.81848883302708653</v>
      </c>
      <c r="E13" s="31">
        <v>0.9</v>
      </c>
      <c r="F13" s="32"/>
    </row>
    <row r="14" spans="2:6" ht="19.5" x14ac:dyDescent="0.4">
      <c r="B14" s="28" t="s">
        <v>30</v>
      </c>
      <c r="C14" s="33">
        <v>5.4879034927074049</v>
      </c>
      <c r="D14" s="33">
        <v>5.2128584874900401</v>
      </c>
      <c r="E14" s="34">
        <v>4.7490837941138784</v>
      </c>
      <c r="F14" s="27">
        <f>(E14-C14)/C14</f>
        <v>-0.13462694808232439</v>
      </c>
    </row>
    <row r="15" spans="2:6" ht="19.5" x14ac:dyDescent="0.4">
      <c r="B15" s="28" t="s">
        <v>31</v>
      </c>
      <c r="C15" s="33">
        <v>49.242214310512459</v>
      </c>
      <c r="D15" s="33">
        <v>52.131760351968708</v>
      </c>
      <c r="E15" s="34">
        <v>55.740907991731433</v>
      </c>
      <c r="F15" s="27">
        <f>(E15-C15)/C15</f>
        <v>0.13197403431615387</v>
      </c>
    </row>
    <row r="16" spans="2:6" ht="18" x14ac:dyDescent="0.4">
      <c r="B16" s="7"/>
      <c r="C16" s="7"/>
      <c r="D16" s="7"/>
      <c r="E16" s="7"/>
      <c r="F16" s="10"/>
    </row>
    <row r="17" spans="2:10" ht="21.75" x14ac:dyDescent="0.45">
      <c r="B17" s="40" t="s">
        <v>11</v>
      </c>
      <c r="C17" s="11"/>
      <c r="D17" s="11"/>
      <c r="E17" s="12"/>
      <c r="F17" s="5"/>
    </row>
    <row r="18" spans="2:10" ht="18" x14ac:dyDescent="0.4">
      <c r="B18" s="15" t="s">
        <v>12</v>
      </c>
      <c r="C18" s="17">
        <v>11725</v>
      </c>
      <c r="D18" s="17">
        <v>16842</v>
      </c>
      <c r="E18" s="18">
        <v>16676</v>
      </c>
      <c r="F18" s="20"/>
    </row>
    <row r="19" spans="2:10" ht="18" x14ac:dyDescent="0.4">
      <c r="B19" s="28" t="s">
        <v>13</v>
      </c>
      <c r="C19" s="25">
        <v>4474</v>
      </c>
      <c r="D19" s="25">
        <v>5579</v>
      </c>
      <c r="E19" s="26">
        <v>6031</v>
      </c>
      <c r="F19" s="35">
        <f>(E19-C19)/C19</f>
        <v>0.34801072865444793</v>
      </c>
    </row>
    <row r="20" spans="2:10" ht="18" x14ac:dyDescent="0.4">
      <c r="B20" s="28" t="s">
        <v>14</v>
      </c>
      <c r="C20" s="28">
        <v>45</v>
      </c>
      <c r="D20" s="25">
        <v>51</v>
      </c>
      <c r="E20" s="26">
        <v>57</v>
      </c>
      <c r="F20" s="35">
        <f>(E20-C20)/C20</f>
        <v>0.26666666666666666</v>
      </c>
    </row>
    <row r="21" spans="2:10" ht="18" x14ac:dyDescent="0.4">
      <c r="B21" s="28" t="s">
        <v>15</v>
      </c>
      <c r="C21" s="28"/>
      <c r="D21" s="30">
        <v>0.1</v>
      </c>
      <c r="E21" s="31">
        <v>0.12</v>
      </c>
      <c r="F21" s="32"/>
    </row>
    <row r="22" spans="2:10" ht="19.5" x14ac:dyDescent="0.4">
      <c r="B22" s="28" t="s">
        <v>32</v>
      </c>
      <c r="C22" s="28">
        <v>96</v>
      </c>
      <c r="D22" s="25">
        <v>180</v>
      </c>
      <c r="E22" s="26">
        <v>151</v>
      </c>
      <c r="F22" s="35">
        <f>(E22-C22)/C22</f>
        <v>0.57291666666666663</v>
      </c>
    </row>
    <row r="23" spans="2:10" ht="18" x14ac:dyDescent="0.4">
      <c r="B23" s="28" t="s">
        <v>33</v>
      </c>
      <c r="C23" s="28">
        <v>1.33</v>
      </c>
      <c r="D23" s="36">
        <v>1.04</v>
      </c>
      <c r="E23" s="37">
        <v>0.85</v>
      </c>
      <c r="F23" s="35">
        <f>(E23-C23)/C23</f>
        <v>-0.36090225563909778</v>
      </c>
    </row>
    <row r="24" spans="2:10" ht="18" x14ac:dyDescent="0.4">
      <c r="B24" s="7"/>
      <c r="C24" s="7"/>
      <c r="D24" s="7"/>
      <c r="E24" s="7"/>
      <c r="F24" s="7"/>
    </row>
    <row r="25" spans="2:10" ht="21.75" x14ac:dyDescent="0.45">
      <c r="B25" s="40" t="s">
        <v>7</v>
      </c>
      <c r="C25" s="7"/>
      <c r="D25" s="44" t="s">
        <v>24</v>
      </c>
      <c r="E25" s="44" t="s">
        <v>25</v>
      </c>
      <c r="F25" s="7"/>
    </row>
    <row r="26" spans="2:10" ht="18" x14ac:dyDescent="0.4">
      <c r="B26" s="15" t="s">
        <v>0</v>
      </c>
      <c r="C26" s="15"/>
      <c r="D26" s="21">
        <v>9</v>
      </c>
      <c r="E26" s="21">
        <v>7</v>
      </c>
      <c r="F26" s="7"/>
    </row>
    <row r="27" spans="2:10" ht="18" x14ac:dyDescent="0.4">
      <c r="B27" s="28" t="s">
        <v>1</v>
      </c>
      <c r="C27" s="28"/>
      <c r="D27" s="38">
        <v>3</v>
      </c>
      <c r="E27" s="38">
        <v>1</v>
      </c>
      <c r="F27" s="7"/>
    </row>
    <row r="28" spans="2:10" ht="18" x14ac:dyDescent="0.4">
      <c r="B28" s="28" t="s">
        <v>2</v>
      </c>
      <c r="C28" s="28"/>
      <c r="D28" s="38">
        <v>5.3</v>
      </c>
      <c r="E28" s="38">
        <v>7.6</v>
      </c>
      <c r="F28" s="7"/>
    </row>
    <row r="29" spans="2:10" ht="18" x14ac:dyDescent="0.4">
      <c r="B29" s="28" t="s">
        <v>3</v>
      </c>
      <c r="C29" s="28"/>
      <c r="D29" s="38">
        <v>6</v>
      </c>
      <c r="E29" s="38">
        <v>6</v>
      </c>
      <c r="F29" s="7"/>
    </row>
    <row r="30" spans="2:10" ht="18" x14ac:dyDescent="0.4">
      <c r="B30" s="28" t="s">
        <v>4</v>
      </c>
      <c r="C30" s="28"/>
      <c r="D30" s="39" t="s">
        <v>5</v>
      </c>
      <c r="E30" s="39" t="s">
        <v>6</v>
      </c>
      <c r="F30" s="7"/>
    </row>
    <row r="31" spans="2:10" ht="18" x14ac:dyDescent="0.4">
      <c r="B31" s="7"/>
      <c r="C31" s="7"/>
      <c r="D31" s="7"/>
      <c r="E31" s="7"/>
      <c r="F31" s="7"/>
      <c r="H31" s="1"/>
      <c r="J31" s="1"/>
    </row>
    <row r="32" spans="2:10" ht="18" x14ac:dyDescent="0.4">
      <c r="B32" s="7"/>
      <c r="C32" s="7"/>
      <c r="D32" s="7"/>
      <c r="E32" s="7"/>
      <c r="F32" s="7"/>
    </row>
    <row r="33" spans="2:6" ht="18" x14ac:dyDescent="0.4">
      <c r="B33" s="7"/>
      <c r="C33" s="7"/>
      <c r="D33" s="7"/>
      <c r="E33" s="7"/>
      <c r="F33" s="7"/>
    </row>
    <row r="34" spans="2:6" ht="15.75" x14ac:dyDescent="0.3">
      <c r="B34" s="14" t="s">
        <v>16</v>
      </c>
      <c r="C34" s="14"/>
      <c r="D34" s="14"/>
      <c r="E34" s="14"/>
      <c r="F34" s="14"/>
    </row>
    <row r="35" spans="2:6" ht="15.75" x14ac:dyDescent="0.3">
      <c r="B35" s="45" t="s">
        <v>17</v>
      </c>
      <c r="C35" s="45"/>
      <c r="D35" s="45"/>
      <c r="E35" s="45"/>
      <c r="F35" s="45"/>
    </row>
    <row r="36" spans="2:6" ht="15.75" x14ac:dyDescent="0.3">
      <c r="B36" s="6" t="s">
        <v>18</v>
      </c>
      <c r="C36" s="6"/>
      <c r="D36" s="6"/>
      <c r="E36" s="6"/>
      <c r="F36" s="6"/>
    </row>
    <row r="37" spans="2:6" ht="15.75" x14ac:dyDescent="0.3">
      <c r="B37" s="6" t="s">
        <v>19</v>
      </c>
      <c r="C37" s="6"/>
      <c r="D37" s="6"/>
      <c r="E37" s="6"/>
      <c r="F37" s="6"/>
    </row>
    <row r="38" spans="2:6" ht="15.75" x14ac:dyDescent="0.3">
      <c r="B38" s="6" t="s">
        <v>20</v>
      </c>
      <c r="C38" s="6"/>
      <c r="D38" s="6"/>
      <c r="E38" s="6"/>
      <c r="F38" s="6"/>
    </row>
    <row r="39" spans="2:6" ht="15.75" x14ac:dyDescent="0.3">
      <c r="B39" s="6" t="s">
        <v>21</v>
      </c>
      <c r="C39" s="6"/>
      <c r="D39" s="6"/>
      <c r="E39" s="6"/>
      <c r="F39" s="6"/>
    </row>
    <row r="40" spans="2:6" ht="15.75" x14ac:dyDescent="0.3">
      <c r="B40" s="6" t="s">
        <v>22</v>
      </c>
      <c r="C40" s="13"/>
      <c r="D40" s="13"/>
      <c r="E40" s="13"/>
      <c r="F40" s="13"/>
    </row>
    <row r="41" spans="2:6" ht="15.75" x14ac:dyDescent="0.3">
      <c r="B41" s="6" t="s">
        <v>23</v>
      </c>
      <c r="C41" s="6"/>
      <c r="D41" s="6"/>
      <c r="E41" s="6"/>
      <c r="F41" s="6"/>
    </row>
  </sheetData>
  <mergeCells count="1">
    <mergeCell ref="B35:F35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Givaudan ESG performance 2022</vt:lpstr>
    </vt:vector>
  </TitlesOfParts>
  <Company>Givaudan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Mouille Elsa</dc:creator>
  <cp:lastModifiedBy>Jeanine Teeling</cp:lastModifiedBy>
  <dcterms:created xsi:type="dcterms:W3CDTF">2023-02-02T08:50:37Z</dcterms:created>
  <dcterms:modified xsi:type="dcterms:W3CDTF">2023-02-09T13:13:57Z</dcterms:modified>
</cp:coreProperties>
</file>